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SR\Trabalho\DECLARACAO_ACESSIBILIDADE\FCTI_evidencias\"/>
    </mc:Choice>
  </mc:AlternateContent>
  <xr:revisionPtr revIDLastSave="0" documentId="13_ncr:1_{96F1C825-053C-45D4-ABE3-6559D14CEE34}"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<sst xmlns="http://schemas.openxmlformats.org/spreadsheetml/2006/main" count="347" uniqueCount="120">
  <si>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</si>
  <si>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</si>
  <si>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</si>
  <si>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</si>
  <si>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</si>
  <si>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</si>
  <si>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</si>
  <si>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</si>
  <si>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</si>
  <si>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</si>
  <si>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</si>
  <si>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</si>
  <si>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</si>
  <si>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</si>
  <si>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</si>
  <si>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</si>
  <si>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</si>
  <si>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</si>
  <si>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</si>
  <si>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</si>
  <si>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</si>
  <si>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</si>
  <si>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</si>
  <si>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</si>
  <si>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</si>
  <si>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</si>
  <si>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</si>
  <si>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</si>
  <si>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</si>
  <si>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</si>
  <si>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</si>
  <si>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</si>
  <si>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</si>
  <si>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</si>
  <si>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</si>
  <si>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</si>
  <si>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</si>
  <si>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</si>
  <si>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</si>
  <si>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</si>
  <si>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</si>
  <si>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</si>
  <si>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</si>
  <si>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</si>
  <si>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</si>
  <si>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</si>
  <si>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</si>
  <si>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</si>
  <si>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</si>
  <si>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</si>
  <si>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</si>
  <si>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</si>
  <si>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</si>
  <si>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</si>
  <si>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</si>
  <si>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</si>
  <si>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</si>
  <si>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</si>
  <si>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</si>
  <si>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</si>
  <si>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</si>
  <si>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</si>
  <si>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</si>
  <si>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</si>
  <si>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</si>
  <si>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</si>
  <si>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</si>
  <si>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</si>
  <si>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</si>
  <si>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</si>
  <si>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</si>
  <si>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</si>
  <si>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</si>
  <si>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</si>
  <si>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</si>
  <si>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</si>
  <si>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</si>
  <si>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</si>
  <si>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</si>
  <si>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</si>
  <si>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</si>
  <si>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</si>
  <si>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</si>
  <si>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</si>
  <si>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</si>
  <si>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</si>
  <si>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</si>
  <si>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</si>
  <si>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</si>
  <si>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</si>
  <si>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</si>
  <si>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</si>
  <si>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</si>
  <si>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</si>
  <si>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X</t>
  </si>
  <si>
    <t>Existem alguns erros de xhtml</t>
  </si>
  <si>
    <t>H1  -  Em todas as páginas. Apenas um H1 por página.</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</si>
  <si>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</si>
  <si>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</si>
  <si>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</si>
  <si>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</si>
  <si>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</si>
  <si>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</si>
  <si>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O site não contém gráficos de análise de dados.</t>
  </si>
  <si>
    <t>As páginas do site não recorrem ao elemento Table.</t>
  </si>
  <si>
    <t>Não temos campos de input obrigatórios</t>
  </si>
  <si>
    <t>Não temos campos de preenchimento obrigatórios nem formulários.</t>
  </si>
  <si>
    <t>http://www.fundoscompensacao.pt/inicio</t>
  </si>
  <si>
    <t>Instituto de Gestão de Fundos - IGFCSS</t>
  </si>
  <si>
    <t>Portal da Fundos de Compensação</t>
  </si>
  <si>
    <t>Épossível navegar pelo menu com o teclado e rato.</t>
  </si>
  <si>
    <t xml:space="preserve"> Os Headers tem sequência correta H1, H2, H3 em todas as páginas. Não existem páginas sem H1.</t>
  </si>
  <si>
    <t>Tabelas marcadas com elemento &lt;th&gt;.</t>
  </si>
  <si>
    <t>Tabelas marcadas com elemento &lt;caption&gt;.</t>
  </si>
  <si>
    <t>Não temos formulários para preenchimento.</t>
  </si>
  <si>
    <t>Imagens com link contêm texto alternativo.</t>
  </si>
  <si>
    <t>Contraste do texto no corpo dos conteúdos é de 5.03 com cor #55761C. Tamanho da fonte é 14px.</t>
  </si>
  <si>
    <t>Contraste do texto grande é de 4.98. Tamanho do texto 17.5 px. Para texto com a cor #55761C.</t>
  </si>
  <si>
    <t>Sem vídeos multimédia.</t>
  </si>
  <si>
    <t>Globalmente nos PDF é possível extrair os textos para um editor de texto. Exemplo de página com PDF's: http://www.fundoscompensacao.pt/manual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</si>
</sst>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800925</xdr:colOff>
      <xdr:row>17</xdr:row>
      <xdr:rowOff>161925</xdr:rowOff>
    </xdr:to>
    <xdr:pic>
      <xdr:nvPicPr>
        <xdr:cNvPr id="3" name="Imagem 2">
          <a:extLst>
            <a:ext uri="{FF2B5EF4-FFF2-40B4-BE49-F238E27FC236}">
              <a16:creationId xmlns:a16="http://schemas.microsoft.com/office/drawing/2014/main" id="{0719000B-2945-C52F-A784-66D8F042AF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25075" cy="2162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63030</xdr:colOff>
      <xdr:row>15</xdr:row>
      <xdr:rowOff>180975</xdr:rowOff>
    </xdr:to>
    <xdr:pic>
      <xdr:nvPicPr>
        <xdr:cNvPr id="3" name="Imagem 2">
          <a:extLst>
            <a:ext uri="{FF2B5EF4-FFF2-40B4-BE49-F238E27FC236}">
              <a16:creationId xmlns:a16="http://schemas.microsoft.com/office/drawing/2014/main" id="{91CBF812-9C27-D3B6-6B7B-773BAD036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6330" cy="1781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97599</xdr:colOff>
      <xdr:row>17</xdr:row>
      <xdr:rowOff>76200</xdr:rowOff>
    </xdr:to>
    <xdr:pic>
      <xdr:nvPicPr>
        <xdr:cNvPr id="3" name="Imagem 2">
          <a:extLst>
            <a:ext uri="{FF2B5EF4-FFF2-40B4-BE49-F238E27FC236}">
              <a16:creationId xmlns:a16="http://schemas.microsoft.com/office/drawing/2014/main" id="{C5F941BF-5916-0259-1B06-7B106151C3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40899" cy="2076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244506</xdr:colOff>
      <xdr:row>22</xdr:row>
      <xdr:rowOff>47626</xdr:rowOff>
    </xdr:to>
    <xdr:pic>
      <xdr:nvPicPr>
        <xdr:cNvPr id="3" name="Imagem 2">
          <a:extLst>
            <a:ext uri="{FF2B5EF4-FFF2-40B4-BE49-F238E27FC236}">
              <a16:creationId xmlns:a16="http://schemas.microsoft.com/office/drawing/2014/main" id="{205F19B7-DDE0-690D-1041-90908E6FFE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787806" cy="304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244506</xdr:colOff>
      <xdr:row>22</xdr:row>
      <xdr:rowOff>47625</xdr:rowOff>
    </xdr:to>
    <xdr:pic>
      <xdr:nvPicPr>
        <xdr:cNvPr id="3" name="Imagem 2">
          <a:extLst>
            <a:ext uri="{FF2B5EF4-FFF2-40B4-BE49-F238E27FC236}">
              <a16:creationId xmlns:a16="http://schemas.microsoft.com/office/drawing/2014/main" id="{FD46DFDB-D0F0-43CA-B772-EBC6832DF6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787806" cy="304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19605</xdr:colOff>
      <xdr:row>21</xdr:row>
      <xdr:rowOff>66675</xdr:rowOff>
    </xdr:to>
    <xdr:pic>
      <xdr:nvPicPr>
        <xdr:cNvPr id="2" name="Imagem 1">
          <a:extLst>
            <a:ext uri="{FF2B5EF4-FFF2-40B4-BE49-F238E27FC236}">
              <a16:creationId xmlns:a16="http://schemas.microsoft.com/office/drawing/2014/main" id="{D582F1AF-1FB0-4FE1-B797-4002969673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2905" cy="2867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244506</xdr:colOff>
      <xdr:row>22</xdr:row>
      <xdr:rowOff>47625</xdr:rowOff>
    </xdr:to>
    <xdr:pic>
      <xdr:nvPicPr>
        <xdr:cNvPr id="2" name="Imagem 1">
          <a:extLst>
            <a:ext uri="{FF2B5EF4-FFF2-40B4-BE49-F238E27FC236}">
              <a16:creationId xmlns:a16="http://schemas.microsoft.com/office/drawing/2014/main" id="{353AA2E7-3479-4331-AE5D-7EABAB45DC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787806" cy="304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142875</xdr:colOff>
      <xdr:row>17</xdr:row>
      <xdr:rowOff>137635</xdr:rowOff>
    </xdr:to>
    <xdr:pic>
      <xdr:nvPicPr>
        <xdr:cNvPr id="3" name="Imagem 2">
          <a:extLst>
            <a:ext uri="{FF2B5EF4-FFF2-40B4-BE49-F238E27FC236}">
              <a16:creationId xmlns:a16="http://schemas.microsoft.com/office/drawing/2014/main" id="{DA92410C-BE58-95A1-4C9A-59DBF9372E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86175" cy="2137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265795</xdr:colOff>
      <xdr:row>57</xdr:row>
      <xdr:rowOff>57150</xdr:rowOff>
    </xdr:to>
    <xdr:pic>
      <xdr:nvPicPr>
        <xdr:cNvPr id="3" name="Imagem 2">
          <a:extLst>
            <a:ext uri="{FF2B5EF4-FFF2-40B4-BE49-F238E27FC236}">
              <a16:creationId xmlns:a16="http://schemas.microsoft.com/office/drawing/2014/main" id="{CEEDD741-4029-108C-798D-F41FA6DF1B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1351645" cy="10058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19714</xdr:colOff>
      <xdr:row>15</xdr:row>
      <xdr:rowOff>142875</xdr:rowOff>
    </xdr:to>
    <xdr:pic>
      <xdr:nvPicPr>
        <xdr:cNvPr id="6" name="Imagem 5">
          <a:extLst>
            <a:ext uri="{FF2B5EF4-FFF2-40B4-BE49-F238E27FC236}">
              <a16:creationId xmlns:a16="http://schemas.microsoft.com/office/drawing/2014/main" id="{3D2DE12A-2FB5-577B-4B3F-EF69D22927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3014"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74795</xdr:colOff>
      <xdr:row>18</xdr:row>
      <xdr:rowOff>190500</xdr:rowOff>
    </xdr:to>
    <xdr:pic>
      <xdr:nvPicPr>
        <xdr:cNvPr id="3" name="Imagem 2">
          <a:extLst>
            <a:ext uri="{FF2B5EF4-FFF2-40B4-BE49-F238E27FC236}">
              <a16:creationId xmlns:a16="http://schemas.microsoft.com/office/drawing/2014/main" id="{434E7762-2701-66FC-CBDE-DCFA3DB7E7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618095" cy="2390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7810</xdr:colOff>
      <xdr:row>17</xdr:row>
      <xdr:rowOff>152401</xdr:rowOff>
    </xdr:to>
    <xdr:pic>
      <xdr:nvPicPr>
        <xdr:cNvPr id="3" name="Imagem 2">
          <a:extLst>
            <a:ext uri="{FF2B5EF4-FFF2-40B4-BE49-F238E27FC236}">
              <a16:creationId xmlns:a16="http://schemas.microsoft.com/office/drawing/2014/main" id="{1D1DF36E-6F55-1E82-FB02-9A1C45E987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51110" cy="2152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142875</xdr:colOff>
      <xdr:row>17</xdr:row>
      <xdr:rowOff>101260</xdr:rowOff>
    </xdr:to>
    <xdr:pic>
      <xdr:nvPicPr>
        <xdr:cNvPr id="3" name="Imagem 2">
          <a:extLst>
            <a:ext uri="{FF2B5EF4-FFF2-40B4-BE49-F238E27FC236}">
              <a16:creationId xmlns:a16="http://schemas.microsoft.com/office/drawing/2014/main" id="{36747AD2-01AA-8289-6B9E-96B5523D54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86175" cy="21015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108750</xdr:colOff>
      <xdr:row>17</xdr:row>
      <xdr:rowOff>190500</xdr:rowOff>
    </xdr:to>
    <xdr:pic>
      <xdr:nvPicPr>
        <xdr:cNvPr id="4" name="Imagem 3">
          <a:extLst>
            <a:ext uri="{FF2B5EF4-FFF2-40B4-BE49-F238E27FC236}">
              <a16:creationId xmlns:a16="http://schemas.microsoft.com/office/drawing/2014/main" id="{5271A21C-E6C6-714C-11E2-25471B6B43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520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97367</xdr:colOff>
      <xdr:row>17</xdr:row>
      <xdr:rowOff>47625</xdr:rowOff>
    </xdr:to>
    <xdr:pic>
      <xdr:nvPicPr>
        <xdr:cNvPr id="3" name="Imagem 2">
          <a:extLst>
            <a:ext uri="{FF2B5EF4-FFF2-40B4-BE49-F238E27FC236}">
              <a16:creationId xmlns:a16="http://schemas.microsoft.com/office/drawing/2014/main" id="{48485879-944E-2777-8B5E-A0A1573BF7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40667" cy="2047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97367</xdr:colOff>
      <xdr:row>17</xdr:row>
      <xdr:rowOff>47625</xdr:rowOff>
    </xdr:to>
    <xdr:pic>
      <xdr:nvPicPr>
        <xdr:cNvPr id="2" name="Imagem 1">
          <a:extLst>
            <a:ext uri="{FF2B5EF4-FFF2-40B4-BE49-F238E27FC236}">
              <a16:creationId xmlns:a16="http://schemas.microsoft.com/office/drawing/2014/main" id="{A8618AFE-DE36-4F3C-B1BD-1FF8D1199D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40667" cy="2047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100446</xdr:colOff>
      <xdr:row>16</xdr:row>
      <xdr:rowOff>180976</xdr:rowOff>
    </xdr:to>
    <xdr:pic>
      <xdr:nvPicPr>
        <xdr:cNvPr id="3" name="Imagem 2">
          <a:extLst>
            <a:ext uri="{FF2B5EF4-FFF2-40B4-BE49-F238E27FC236}">
              <a16:creationId xmlns:a16="http://schemas.microsoft.com/office/drawing/2014/main" id="{DBF4CBF6-2D17-A171-1A83-CB3BC2059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643746" cy="1981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42626</xdr:colOff>
      <xdr:row>15</xdr:row>
      <xdr:rowOff>171450</xdr:rowOff>
    </xdr:to>
    <xdr:pic>
      <xdr:nvPicPr>
        <xdr:cNvPr id="3" name="Imagem 2">
          <a:extLst>
            <a:ext uri="{FF2B5EF4-FFF2-40B4-BE49-F238E27FC236}">
              <a16:creationId xmlns:a16="http://schemas.microsoft.com/office/drawing/2014/main" id="{2D8AE8B9-AD52-538F-3B8D-20B943BD6A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85926" cy="17716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5" sqref="G5:O5"/>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2.15" customHeight="1" x14ac:dyDescent="0.25">
      <c r="B5" s="15"/>
      <c r="C5" s="35" t="s">
        <v>12</v>
      </c>
      <c r="D5" s="35"/>
      <c r="E5" s="35"/>
      <c r="F5" s="35"/>
      <c r="G5" s="38" t="s">
        <v>109</v>
      </c>
      <c r="H5" s="38"/>
      <c r="I5" s="38"/>
      <c r="J5" s="38"/>
      <c r="K5" s="38"/>
      <c r="L5" s="38"/>
      <c r="M5" s="38"/>
      <c r="N5" s="38"/>
      <c r="O5" s="38"/>
    </row>
    <row r="6" spans="2:17" s="10" customFormat="1" ht="22.15" customHeight="1" x14ac:dyDescent="0.25">
      <c r="B6" s="15"/>
      <c r="C6" s="35" t="s">
        <v>13</v>
      </c>
      <c r="D6" s="35"/>
      <c r="E6" s="35"/>
      <c r="F6" s="35"/>
      <c r="G6" s="38" t="s">
        <v>107</v>
      </c>
      <c r="H6" s="38"/>
      <c r="I6" s="38"/>
      <c r="J6" s="38"/>
      <c r="K6" s="38"/>
      <c r="L6" s="38"/>
      <c r="M6" s="38"/>
      <c r="N6" s="38"/>
      <c r="O6" s="38"/>
    </row>
    <row r="7" spans="2:17" s="10" customFormat="1" ht="22.15" customHeight="1" x14ac:dyDescent="0.25">
      <c r="B7" s="15"/>
      <c r="C7" s="35" t="s">
        <v>11</v>
      </c>
      <c r="D7" s="35"/>
      <c r="E7" s="35"/>
      <c r="F7" s="35"/>
      <c r="G7" s="38" t="s">
        <v>108</v>
      </c>
      <c r="H7" s="38"/>
      <c r="I7" s="38"/>
      <c r="J7" s="38"/>
      <c r="K7" s="38"/>
      <c r="L7" s="38"/>
      <c r="M7" s="38"/>
      <c r="N7" s="38"/>
      <c r="O7" s="38"/>
    </row>
    <row r="8" spans="2:17" s="10" customFormat="1" ht="22.15" customHeight="1" x14ac:dyDescent="0.25">
      <c r="B8" s="15"/>
      <c r="C8" s="35" t="s">
        <v>9</v>
      </c>
      <c r="D8" s="35"/>
      <c r="E8" s="35"/>
      <c r="F8" s="35"/>
      <c r="G8" s="16">
        <v>45420</v>
      </c>
    </row>
    <row r="10" spans="2:17" s="10" customFormat="1" ht="22.15" customHeight="1" x14ac:dyDescent="0.25">
      <c r="B10" s="9" t="s">
        <v>1</v>
      </c>
      <c r="C10" s="9" t="s">
        <v>2</v>
      </c>
      <c r="D10" s="9" t="s">
        <v>3</v>
      </c>
    </row>
    <row r="11" spans="2:17" s="10" customFormat="1" ht="22.1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2.1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2.15" customHeight="1" x14ac:dyDescent="0.25">
      <c r="B15" s="11"/>
      <c r="C15" s="12"/>
      <c r="D15" s="12"/>
      <c r="E15" s="27" t="s">
        <v>19</v>
      </c>
      <c r="F15" s="28"/>
      <c r="G15" s="28"/>
      <c r="H15" s="28"/>
      <c r="I15" s="28"/>
      <c r="J15" s="28"/>
      <c r="K15" s="28"/>
      <c r="L15" s="28"/>
      <c r="M15" s="28"/>
      <c r="N15" s="28"/>
      <c r="O15" s="28"/>
      <c r="P15" s="28"/>
      <c r="Q15" s="29"/>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2.15" customHeight="1" x14ac:dyDescent="0.25">
      <c r="B18" s="11"/>
      <c r="C18" s="12"/>
      <c r="D18" s="12"/>
      <c r="E18" s="27" t="s">
        <v>20</v>
      </c>
      <c r="F18" s="28"/>
      <c r="G18" s="28"/>
      <c r="H18" s="28"/>
      <c r="I18" s="28"/>
      <c r="J18" s="28"/>
      <c r="K18" s="28"/>
      <c r="L18" s="28"/>
      <c r="M18" s="28"/>
      <c r="N18" s="28"/>
      <c r="O18" s="28"/>
      <c r="P18" s="28"/>
      <c r="Q18" s="29"/>
    </row>
    <row r="19" spans="2:17" s="10" customFormat="1" ht="22.1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2.15" customHeight="1" x14ac:dyDescent="0.25">
      <c r="B20" s="13" t="str">
        <f>IF('3.2'!$B$3="x","x"," ")</f>
        <v>x</v>
      </c>
      <c r="C20" s="13" t="str">
        <f>IF('3.2'!$C$3="x","x"," ")</f>
        <v xml:space="preserve"> </v>
      </c>
      <c r="D20" s="13" t="str">
        <f>IF('3.2'!$D$3="x", "x", " ")</f>
        <v xml:space="preserve"> </v>
      </c>
      <c r="F20" s="33" t="s">
        <v>45</v>
      </c>
      <c r="G20" s="33"/>
      <c r="H20" s="33"/>
      <c r="I20" s="33"/>
      <c r="J20" s="33"/>
      <c r="K20" s="33"/>
      <c r="L20" s="33"/>
      <c r="M20" s="33"/>
    </row>
    <row r="21" spans="2:17" s="10" customFormat="1" ht="22.15" customHeight="1" x14ac:dyDescent="0.25">
      <c r="B21" s="11"/>
      <c r="C21" s="12"/>
      <c r="D21" s="12"/>
      <c r="E21" s="27" t="s">
        <v>21</v>
      </c>
      <c r="F21" s="28"/>
      <c r="G21" s="28"/>
      <c r="H21" s="28"/>
      <c r="I21" s="28"/>
      <c r="J21" s="28"/>
      <c r="K21" s="28"/>
      <c r="L21" s="28"/>
      <c r="M21" s="28"/>
      <c r="N21" s="28"/>
      <c r="O21" s="28"/>
      <c r="P21" s="28"/>
      <c r="Q21" s="29"/>
    </row>
    <row r="22" spans="2:17" s="10" customFormat="1" ht="22.15" customHeight="1" x14ac:dyDescent="0.25">
      <c r="B22" s="13" t="str">
        <f>IF('4.1'!$B$3="x","x"," ")</f>
        <v xml:space="preserve"> </v>
      </c>
      <c r="C22" s="13" t="str">
        <f>IF('4.1'!$C$3="x","x"," ")</f>
        <v xml:space="preserve"> </v>
      </c>
      <c r="D22" s="13" t="str">
        <f>IF('4.1'!$D$3="x", "x", " ")</f>
        <v>x</v>
      </c>
      <c r="F22" s="33" t="s">
        <v>46</v>
      </c>
      <c r="G22" s="33"/>
      <c r="H22" s="33"/>
      <c r="I22" s="33"/>
      <c r="J22" s="33"/>
      <c r="K22" s="33"/>
      <c r="L22" s="33"/>
      <c r="M22" s="33"/>
    </row>
    <row r="23" spans="2:17" s="10" customFormat="1" ht="22.15" customHeight="1" x14ac:dyDescent="0.25">
      <c r="B23" s="14" t="str">
        <f>IF('4.2'!$B$3="x","x"," ")</f>
        <v xml:space="preserve"> </v>
      </c>
      <c r="C23" s="14" t="str">
        <f>IF('4.2'!$C$3="x","x"," ")</f>
        <v xml:space="preserve"> </v>
      </c>
      <c r="D23" s="14" t="str">
        <f>IF('4.2'!$D$3="x", "x", " ")</f>
        <v>x</v>
      </c>
      <c r="F23" s="31" t="s">
        <v>47</v>
      </c>
      <c r="G23" s="31"/>
      <c r="H23" s="31"/>
      <c r="I23" s="31"/>
      <c r="J23" s="31"/>
      <c r="K23" s="31"/>
      <c r="L23" s="31"/>
      <c r="M23" s="31"/>
      <c r="N23" s="31"/>
      <c r="O23" s="31"/>
      <c r="P23" s="31"/>
      <c r="Q23" s="31"/>
    </row>
    <row r="24" spans="2:17" s="10" customFormat="1" ht="22.15" customHeight="1" x14ac:dyDescent="0.25">
      <c r="B24" s="14" t="str">
        <f>IF('4.3'!$B$3="x","x"," ")</f>
        <v xml:space="preserve"> </v>
      </c>
      <c r="C24" s="14" t="str">
        <f>IF('4.3'!$C$3="x","x"," ")</f>
        <v xml:space="preserve"> </v>
      </c>
      <c r="D24" s="14" t="str">
        <f>IF('4.3'!$D$3="x", "x", " ")</f>
        <v>x</v>
      </c>
      <c r="F24" s="32" t="s">
        <v>48</v>
      </c>
      <c r="G24" s="32"/>
      <c r="H24" s="32"/>
      <c r="I24" s="32"/>
      <c r="J24" s="32"/>
      <c r="K24" s="32"/>
      <c r="L24" s="32"/>
      <c r="M24" s="32"/>
      <c r="N24" s="32"/>
      <c r="O24" s="32"/>
      <c r="P24" s="32"/>
      <c r="Q24" s="32"/>
    </row>
    <row r="25" spans="2:17" s="10" customFormat="1" ht="22.15" customHeight="1" x14ac:dyDescent="0.25">
      <c r="B25" s="11"/>
      <c r="C25" s="12"/>
      <c r="D25" s="12"/>
      <c r="E25" s="27" t="s">
        <v>22</v>
      </c>
      <c r="F25" s="28"/>
      <c r="G25" s="28"/>
      <c r="H25" s="28"/>
      <c r="I25" s="28"/>
      <c r="J25" s="28"/>
      <c r="K25" s="28"/>
      <c r="L25" s="28"/>
      <c r="M25" s="28"/>
      <c r="N25" s="28"/>
      <c r="O25" s="28"/>
      <c r="P25" s="28"/>
      <c r="Q25" s="29"/>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2.1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2.15" customHeight="1" x14ac:dyDescent="0.25">
      <c r="B29" s="11"/>
      <c r="C29" s="12"/>
      <c r="D29" s="12"/>
      <c r="E29" s="28" t="s">
        <v>23</v>
      </c>
      <c r="F29" s="28"/>
      <c r="G29" s="28"/>
      <c r="H29" s="28"/>
      <c r="I29" s="28"/>
      <c r="J29" s="28"/>
      <c r="K29" s="28"/>
      <c r="L29" s="28"/>
      <c r="M29" s="28"/>
      <c r="N29" s="28"/>
      <c r="O29" s="28"/>
      <c r="P29" s="28"/>
      <c r="Q29" s="29"/>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2.15" customHeight="1" x14ac:dyDescent="0.25">
      <c r="B32" s="11"/>
      <c r="C32" s="12"/>
      <c r="D32" s="12"/>
      <c r="E32" s="28" t="s">
        <v>24</v>
      </c>
      <c r="F32" s="28"/>
      <c r="G32" s="28"/>
      <c r="H32" s="28"/>
      <c r="I32" s="28"/>
      <c r="J32" s="28"/>
      <c r="K32" s="28"/>
      <c r="L32" s="28"/>
      <c r="M32" s="28"/>
      <c r="N32" s="28"/>
      <c r="O32" s="28"/>
      <c r="P32" s="28"/>
      <c r="Q32" s="29"/>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2.15" customHeight="1" x14ac:dyDescent="0.25">
      <c r="B35" s="11"/>
      <c r="C35" s="12"/>
      <c r="D35" s="12"/>
      <c r="E35" s="27" t="s">
        <v>25</v>
      </c>
      <c r="F35" s="28"/>
      <c r="G35" s="28"/>
      <c r="H35" s="28"/>
      <c r="I35" s="28"/>
      <c r="J35" s="28"/>
      <c r="K35" s="28"/>
      <c r="L35" s="28"/>
      <c r="M35" s="28"/>
      <c r="N35" s="28"/>
      <c r="O35" s="28"/>
      <c r="P35" s="28"/>
      <c r="Q35" s="29"/>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2.1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2.1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2.1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2.15" customHeight="1" x14ac:dyDescent="0.25">
      <c r="B41" s="11"/>
      <c r="C41" s="12"/>
      <c r="D41" s="12"/>
      <c r="E41" s="27" t="s">
        <v>26</v>
      </c>
      <c r="F41" s="28"/>
      <c r="G41" s="28"/>
      <c r="H41" s="28"/>
      <c r="I41" s="28"/>
      <c r="J41" s="28"/>
      <c r="K41" s="28"/>
      <c r="L41" s="28"/>
      <c r="M41" s="28"/>
      <c r="N41" s="28"/>
      <c r="O41" s="28"/>
      <c r="P41" s="28"/>
      <c r="Q41" s="29"/>
    </row>
    <row r="42" spans="2:17" s="10" customFormat="1" ht="22.15" customHeight="1" x14ac:dyDescent="0.25">
      <c r="B42" s="13" t="str">
        <f>IF('9.1'!$B$3="x","x"," ")</f>
        <v xml:space="preserve"> </v>
      </c>
      <c r="C42" s="13" t="str">
        <f>IF('9.1'!$C$3="x","x"," ")</f>
        <v>x</v>
      </c>
      <c r="D42" s="13" t="str">
        <f>IF('9.1'!$D$3="x", "x", " ")</f>
        <v xml:space="preserve"> </v>
      </c>
      <c r="F42" s="37" t="s">
        <v>28</v>
      </c>
      <c r="G42" s="37"/>
      <c r="H42" s="37"/>
      <c r="I42" s="37"/>
      <c r="J42" s="37"/>
      <c r="K42" s="37"/>
      <c r="L42" s="37"/>
      <c r="M42" s="37"/>
      <c r="N42" s="37"/>
      <c r="O42" s="37"/>
      <c r="P42" s="37"/>
      <c r="Q42" s="37"/>
    </row>
    <row r="43" spans="2:17" s="10" customFormat="1" ht="22.15" customHeight="1" x14ac:dyDescent="0.25">
      <c r="B43" s="11"/>
      <c r="C43" s="12"/>
      <c r="D43" s="12"/>
      <c r="E43" s="27" t="s">
        <v>27</v>
      </c>
      <c r="F43" s="28"/>
      <c r="G43" s="28"/>
      <c r="H43" s="28"/>
      <c r="I43" s="28"/>
      <c r="J43" s="28"/>
      <c r="K43" s="28"/>
      <c r="L43" s="28"/>
      <c r="M43" s="28"/>
      <c r="N43" s="28"/>
      <c r="O43" s="28"/>
      <c r="P43" s="28"/>
      <c r="Q43" s="29"/>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6</v>
      </c>
    </row>
    <row r="50" spans="6:11" x14ac:dyDescent="0.25">
      <c r="F50" s="34" t="s">
        <v>15</v>
      </c>
      <c r="G50" s="34"/>
      <c r="H50">
        <v>24</v>
      </c>
    </row>
    <row r="51" spans="6:11" ht="31.5" x14ac:dyDescent="0.5">
      <c r="H51" s="3">
        <f>COUNTIF($B$12:$B$44,"x")/(H50-COUNTIF($D$12:$D$44,"x"))</f>
        <v>0.94444444444444442</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47</v>
      </c>
      <c r="G3"/>
      <c r="H3"/>
      <c r="I3"/>
      <c r="J3"/>
      <c r="K3"/>
      <c r="L3"/>
      <c r="M3"/>
      <c r="N3"/>
      <c r="O3"/>
      <c r="P3"/>
      <c r="Q3"/>
      <c r="R3"/>
    </row>
    <row r="4" spans="1:18" ht="64.150000000000006"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I6" sqref="I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I11" sqref="I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9" sqref="O1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L6" sqref="L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9" sqref="J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0" sqref="O1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Q14" sqref="Q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G29" sqref="G28:G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I23" sqref="I2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I28" sqref="I2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I26" sqref="I2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topLeftCell="A3" workbookViewId="0">
      <selection activeCell="J28" sqref="J2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94</v>
      </c>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95</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6" sqref="L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119</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H31" sqref="H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40</v>
      </c>
      <c r="G3"/>
      <c r="H3"/>
      <c r="I3"/>
      <c r="J3"/>
      <c r="K3"/>
      <c r="L3"/>
      <c r="M3"/>
      <c r="N3"/>
      <c r="O3"/>
    </row>
    <row r="4" spans="1:15" ht="16.149999999999999"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110</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G22" sqref="G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102</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21" sqref="P2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96</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S20" sqref="S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44</v>
      </c>
      <c r="G3"/>
      <c r="H3"/>
      <c r="I3"/>
      <c r="J3"/>
      <c r="K3"/>
      <c r="L3"/>
      <c r="M3"/>
      <c r="N3"/>
      <c r="O3"/>
      <c r="P3"/>
      <c r="Q3"/>
      <c r="R3"/>
    </row>
    <row r="4" spans="1:18" ht="31.9"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30" sqref="G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45</v>
      </c>
      <c r="G3"/>
      <c r="H3"/>
      <c r="I3"/>
      <c r="J3"/>
      <c r="K3"/>
      <c r="L3"/>
      <c r="M3"/>
      <c r="N3"/>
      <c r="O3"/>
      <c r="P3"/>
      <c r="Q3"/>
      <c r="R3"/>
    </row>
    <row r="4" spans="1:18" ht="31.9"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113</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A14" sqref="A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2024-05-10T16:43:51Z</dcterms:modified>
</cp:coreProperties>
</file>